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00" windowHeight="60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V36" i="1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6"/>
  <c r="BE13"/>
  <c r="BD36"/>
  <c r="BD21"/>
  <c r="BD22"/>
  <c r="BD23"/>
  <c r="BD24"/>
  <c r="BD25"/>
  <c r="BD26"/>
  <c r="BD27"/>
  <c r="BD28"/>
  <c r="BD29"/>
  <c r="BD31"/>
  <c r="BD32"/>
  <c r="BD33"/>
  <c r="BD34"/>
  <c r="BD14"/>
  <c r="BD15"/>
  <c r="BD16"/>
  <c r="BD17"/>
  <c r="BD18"/>
  <c r="BD19"/>
  <c r="BD20"/>
  <c r="BD13"/>
  <c r="AY25"/>
  <c r="AY26"/>
  <c r="AY27"/>
  <c r="AY28"/>
  <c r="AY29"/>
  <c r="AY30"/>
  <c r="AY31"/>
  <c r="AY32"/>
  <c r="AY33"/>
  <c r="AY14"/>
  <c r="AY15"/>
  <c r="AY16"/>
  <c r="AY17"/>
  <c r="AY18"/>
  <c r="AY19"/>
  <c r="AY20"/>
  <c r="AY21"/>
  <c r="AY22"/>
  <c r="AY23"/>
  <c r="AY24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F13"/>
  <c r="V13" l="1"/>
</calcChain>
</file>

<file path=xl/sharedStrings.xml><?xml version="1.0" encoding="utf-8"?>
<sst xmlns="http://schemas.openxmlformats.org/spreadsheetml/2006/main" count="98" uniqueCount="47">
  <si>
    <t>blanken</t>
  </si>
  <si>
    <t>totaal</t>
  </si>
  <si>
    <t>mannen</t>
  </si>
  <si>
    <t>vrouwen</t>
  </si>
  <si>
    <t>Scharloo</t>
  </si>
  <si>
    <t>01.01.1  samenstelling en spreiding van de bevolking 1816</t>
  </si>
  <si>
    <t>bron : "Generale staat der bevolking van het Eiland Curacao 1816" , manuscript uit nalatenschap C.S. Gorsira JPEzn</t>
  </si>
  <si>
    <t>namen der wijken en districten</t>
  </si>
  <si>
    <t>Nederlanders</t>
  </si>
  <si>
    <r>
      <t>andere Europe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>rs</t>
    </r>
  </si>
  <si>
    <t>vreemdelingen</t>
  </si>
  <si>
    <t>generaal totaal der blanken</t>
  </si>
  <si>
    <t>vrije lieden</t>
  </si>
  <si>
    <t>inboorlingen</t>
  </si>
  <si>
    <t>zwarten</t>
  </si>
  <si>
    <t>gecouleurden</t>
  </si>
  <si>
    <t>totaal der ingeboren vrije lieden</t>
  </si>
  <si>
    <t>vreemden</t>
  </si>
  <si>
    <t>totaal der vrije vreemden</t>
  </si>
  <si>
    <t>generaal totaal der vrije lieden</t>
  </si>
  <si>
    <t xml:space="preserve">slaven  </t>
  </si>
  <si>
    <t>totaal der slaven</t>
  </si>
  <si>
    <t>jongens</t>
  </si>
  <si>
    <t>meisjes</t>
  </si>
  <si>
    <t>Willemstad wijk 1</t>
  </si>
  <si>
    <t>Willemstad wijk 2</t>
  </si>
  <si>
    <t>Willemstad wijk 3</t>
  </si>
  <si>
    <t>Willemstad wijk 4</t>
  </si>
  <si>
    <t>Overzijde wijk 1</t>
  </si>
  <si>
    <t>Overzijde wijk 2</t>
  </si>
  <si>
    <t>Overzijde wijk 3</t>
  </si>
  <si>
    <t>Overzijde wijk 4</t>
  </si>
  <si>
    <t>Overzijde wijk 5</t>
  </si>
  <si>
    <t>Pietermaai wijk 1</t>
  </si>
  <si>
    <t>Pietermaai wijk 2</t>
  </si>
  <si>
    <t>Pietermaai wijk 3</t>
  </si>
  <si>
    <t>Pietermaai wijk 4</t>
  </si>
  <si>
    <t>Oostdivisie 1e district</t>
  </si>
  <si>
    <t>Oostdivisie 2e district</t>
  </si>
  <si>
    <t>Oostdivisie 3e district</t>
  </si>
  <si>
    <t>Westdivisie 1e district</t>
  </si>
  <si>
    <t>Westdivisie 2e district</t>
  </si>
  <si>
    <t>Westdivisie 3e district</t>
  </si>
  <si>
    <t>Middendivisie 1e district</t>
  </si>
  <si>
    <t>Middendivisie 2e district</t>
  </si>
  <si>
    <t>algemene opmerkingen : telfouten van het origineel zijn ongecorrigeerd overgenomen</t>
  </si>
  <si>
    <t>kolom 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</si>
</sst>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0" fillId="0" borderId="3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1" xfId="0" applyNumberFormat="1" applyBorder="1" applyAlignment="1"/>
    <xf numFmtId="3" fontId="0" fillId="0" borderId="0" xfId="0" applyNumberFormat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0" fillId="0" borderId="6" xfId="0" applyNumberFormat="1" applyBorder="1" applyAlignment="1"/>
    <xf numFmtId="3" fontId="0" fillId="0" borderId="7" xfId="0" applyNumberFormat="1" applyBorder="1" applyAlignment="1"/>
    <xf numFmtId="3" fontId="0" fillId="0" borderId="8" xfId="0" applyNumberFormat="1" applyBorder="1" applyAlignment="1"/>
    <xf numFmtId="3" fontId="0" fillId="0" borderId="9" xfId="0" applyNumberFormat="1" applyBorder="1" applyAlignment="1"/>
    <xf numFmtId="3" fontId="0" fillId="0" borderId="9" xfId="0" applyNumberFormat="1" applyBorder="1" applyAlignment="1">
      <alignment wrapText="1"/>
    </xf>
    <xf numFmtId="3" fontId="0" fillId="0" borderId="3" xfId="0" applyNumberFormat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8" xfId="0" applyNumberFormat="1" applyBorder="1" applyAlignment="1">
      <alignment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7" xfId="0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Border="1"/>
    <xf numFmtId="3" fontId="0" fillId="0" borderId="6" xfId="0" applyNumberFormat="1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K37"/>
  <sheetViews>
    <sheetView tabSelected="1" topLeftCell="A16" workbookViewId="0">
      <selection activeCell="BB3" sqref="BB3"/>
    </sheetView>
  </sheetViews>
  <sheetFormatPr defaultRowHeight="15"/>
  <cols>
    <col min="1" max="1" width="19.7109375" customWidth="1"/>
    <col min="2" max="5" width="13.28515625" style="6" customWidth="1"/>
    <col min="6" max="6" width="13.28515625" style="7" customWidth="1"/>
    <col min="7" max="57" width="13.28515625" style="6" customWidth="1"/>
  </cols>
  <sheetData>
    <row r="1" spans="1:3183">
      <c r="A1" s="1" t="s">
        <v>5</v>
      </c>
    </row>
    <row r="2" spans="1:3183">
      <c r="A2" s="2"/>
    </row>
    <row r="3" spans="1:3183">
      <c r="A3" s="2" t="s">
        <v>6</v>
      </c>
    </row>
    <row r="4" spans="1:3183">
      <c r="A4" s="2" t="s">
        <v>45</v>
      </c>
    </row>
    <row r="5" spans="1:3183">
      <c r="A5" s="2"/>
    </row>
    <row r="6" spans="1:3183" s="30" customFormat="1">
      <c r="A6" s="30" t="s">
        <v>46</v>
      </c>
      <c r="B6" s="31">
        <v>2</v>
      </c>
      <c r="C6" s="31">
        <v>3</v>
      </c>
      <c r="D6" s="31">
        <v>4</v>
      </c>
      <c r="E6" s="31">
        <v>5</v>
      </c>
      <c r="F6" s="32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  <c r="Q6" s="31">
        <v>17</v>
      </c>
      <c r="R6" s="31">
        <v>18</v>
      </c>
      <c r="S6" s="31">
        <v>19</v>
      </c>
      <c r="T6" s="31">
        <v>20</v>
      </c>
      <c r="U6" s="31">
        <v>21</v>
      </c>
      <c r="V6" s="31">
        <v>22</v>
      </c>
      <c r="W6" s="31">
        <v>23</v>
      </c>
      <c r="X6" s="31">
        <v>24</v>
      </c>
      <c r="Y6" s="31">
        <v>25</v>
      </c>
      <c r="Z6" s="31">
        <v>26</v>
      </c>
      <c r="AA6" s="31">
        <v>27</v>
      </c>
      <c r="AB6" s="31">
        <v>28</v>
      </c>
      <c r="AC6" s="31">
        <v>29</v>
      </c>
      <c r="AD6" s="31">
        <v>30</v>
      </c>
      <c r="AE6" s="31">
        <v>31</v>
      </c>
      <c r="AF6" s="31">
        <v>32</v>
      </c>
      <c r="AG6" s="31">
        <v>33</v>
      </c>
      <c r="AH6" s="31">
        <v>34</v>
      </c>
      <c r="AI6" s="31">
        <v>35</v>
      </c>
      <c r="AJ6" s="31">
        <v>36</v>
      </c>
      <c r="AK6" s="31">
        <v>37</v>
      </c>
      <c r="AL6" s="31">
        <v>38</v>
      </c>
      <c r="AM6" s="31">
        <v>39</v>
      </c>
      <c r="AN6" s="31">
        <v>40</v>
      </c>
      <c r="AO6" s="31">
        <v>41</v>
      </c>
      <c r="AP6" s="31">
        <v>42</v>
      </c>
      <c r="AQ6" s="31">
        <v>43</v>
      </c>
      <c r="AR6" s="31">
        <v>44</v>
      </c>
      <c r="AS6" s="31">
        <v>45</v>
      </c>
      <c r="AT6" s="31">
        <v>46</v>
      </c>
      <c r="AU6" s="31">
        <v>47</v>
      </c>
      <c r="AV6" s="31">
        <v>48</v>
      </c>
      <c r="AW6" s="31">
        <v>49</v>
      </c>
      <c r="AX6" s="31">
        <v>50</v>
      </c>
      <c r="AY6" s="31">
        <v>51</v>
      </c>
      <c r="AZ6" s="31">
        <v>52</v>
      </c>
      <c r="BA6" s="31">
        <v>53</v>
      </c>
      <c r="BB6" s="31">
        <v>54</v>
      </c>
      <c r="BC6" s="31">
        <v>55</v>
      </c>
      <c r="BD6" s="31">
        <v>56</v>
      </c>
      <c r="BE6" s="31">
        <v>57</v>
      </c>
    </row>
    <row r="8" spans="1:3183" s="38" customFormat="1" ht="30">
      <c r="A8" s="33" t="s">
        <v>7</v>
      </c>
      <c r="B8" s="34" t="s">
        <v>0</v>
      </c>
      <c r="C8" s="35"/>
      <c r="D8" s="35"/>
      <c r="E8" s="35"/>
      <c r="F8" s="35"/>
      <c r="G8" s="35"/>
      <c r="H8" s="35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7" t="s">
        <v>12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7" t="s">
        <v>20</v>
      </c>
      <c r="AV8" s="36"/>
      <c r="AW8" s="36"/>
      <c r="AX8" s="36"/>
      <c r="AY8" s="36"/>
      <c r="AZ8" s="36"/>
      <c r="BA8" s="36"/>
      <c r="BB8" s="36"/>
      <c r="BC8" s="36"/>
      <c r="BD8" s="36"/>
      <c r="BE8" s="36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</row>
    <row r="9" spans="1:3183" s="5" customFormat="1" ht="45">
      <c r="B9" s="9" t="s">
        <v>13</v>
      </c>
      <c r="C9" s="10"/>
      <c r="D9" s="10"/>
      <c r="E9" s="10"/>
      <c r="F9" s="10"/>
      <c r="G9" s="9" t="s">
        <v>8</v>
      </c>
      <c r="H9" s="10"/>
      <c r="I9" s="10"/>
      <c r="J9" s="10"/>
      <c r="K9" s="10"/>
      <c r="L9" s="9" t="s">
        <v>9</v>
      </c>
      <c r="M9" s="10"/>
      <c r="N9" s="10"/>
      <c r="O9" s="10"/>
      <c r="P9" s="10"/>
      <c r="Q9" s="9" t="s">
        <v>10</v>
      </c>
      <c r="R9" s="10"/>
      <c r="S9" s="10"/>
      <c r="T9" s="10"/>
      <c r="U9" s="10"/>
      <c r="V9" s="10"/>
      <c r="W9" s="11" t="s">
        <v>11</v>
      </c>
      <c r="X9" s="9" t="s">
        <v>13</v>
      </c>
      <c r="Y9" s="10"/>
      <c r="Z9" s="10"/>
      <c r="AA9" s="10"/>
      <c r="AB9" s="10"/>
      <c r="AC9" s="10"/>
      <c r="AD9" s="10"/>
      <c r="AE9" s="10"/>
      <c r="AF9" s="10"/>
      <c r="AG9" s="10"/>
      <c r="AH9" s="29" t="s">
        <v>16</v>
      </c>
      <c r="AI9" s="10" t="s">
        <v>17</v>
      </c>
      <c r="AJ9" s="10"/>
      <c r="AK9" s="10"/>
      <c r="AL9" s="10"/>
      <c r="AM9" s="10"/>
      <c r="AN9" s="12"/>
      <c r="AO9" s="10"/>
      <c r="AP9" s="10"/>
      <c r="AQ9" s="10"/>
      <c r="AR9" s="10"/>
      <c r="AS9" s="12"/>
      <c r="AT9" s="11" t="s">
        <v>19</v>
      </c>
      <c r="AU9" s="9"/>
      <c r="AV9" s="10"/>
      <c r="AW9" s="10"/>
      <c r="AX9" s="10"/>
      <c r="AY9" s="10"/>
      <c r="AZ9" s="9"/>
      <c r="BA9" s="10"/>
      <c r="BB9" s="10"/>
      <c r="BC9" s="10"/>
      <c r="BD9" s="10"/>
      <c r="BE9" s="9" t="s">
        <v>21</v>
      </c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</row>
    <row r="10" spans="1:3183" s="3" customFormat="1" ht="45">
      <c r="B10" s="13"/>
      <c r="C10" s="14"/>
      <c r="D10" s="14"/>
      <c r="E10" s="14"/>
      <c r="F10" s="15"/>
      <c r="G10" s="13"/>
      <c r="H10" s="14"/>
      <c r="I10" s="14"/>
      <c r="J10" s="14"/>
      <c r="K10" s="15"/>
      <c r="L10" s="13"/>
      <c r="M10" s="14"/>
      <c r="N10" s="14"/>
      <c r="O10" s="14"/>
      <c r="P10" s="15"/>
      <c r="Q10" s="13"/>
      <c r="R10" s="14"/>
      <c r="S10" s="14"/>
      <c r="T10" s="14"/>
      <c r="U10" s="15"/>
      <c r="V10" s="15"/>
      <c r="W10" s="16"/>
      <c r="X10" s="17" t="s">
        <v>15</v>
      </c>
      <c r="Y10" s="18"/>
      <c r="Z10" s="18"/>
      <c r="AA10" s="18"/>
      <c r="AB10" s="18"/>
      <c r="AC10" s="17" t="s">
        <v>14</v>
      </c>
      <c r="AD10" s="18"/>
      <c r="AE10" s="18"/>
      <c r="AF10" s="18"/>
      <c r="AG10" s="19"/>
      <c r="AH10" s="16"/>
      <c r="AI10" s="17" t="s">
        <v>15</v>
      </c>
      <c r="AJ10" s="18"/>
      <c r="AK10" s="18"/>
      <c r="AL10" s="18"/>
      <c r="AM10" s="18"/>
      <c r="AN10" s="20" t="s">
        <v>14</v>
      </c>
      <c r="AO10" s="18"/>
      <c r="AP10" s="18"/>
      <c r="AQ10" s="18"/>
      <c r="AR10" s="18"/>
      <c r="AS10" s="21" t="s">
        <v>18</v>
      </c>
      <c r="AT10" s="16"/>
      <c r="AU10" s="13" t="s">
        <v>15</v>
      </c>
      <c r="AV10" s="14"/>
      <c r="AW10" s="14"/>
      <c r="AX10" s="14"/>
      <c r="AY10" s="14"/>
      <c r="AZ10" s="13" t="s">
        <v>14</v>
      </c>
      <c r="BA10" s="14"/>
      <c r="BB10" s="14"/>
      <c r="BC10" s="14"/>
      <c r="BD10" s="14"/>
      <c r="BE10" s="13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</row>
    <row r="11" spans="1:3183" s="4" customFormat="1">
      <c r="B11" s="22" t="s">
        <v>2</v>
      </c>
      <c r="C11" s="23" t="s">
        <v>3</v>
      </c>
      <c r="D11" s="23" t="s">
        <v>22</v>
      </c>
      <c r="E11" s="23" t="s">
        <v>23</v>
      </c>
      <c r="F11" s="23" t="s">
        <v>1</v>
      </c>
      <c r="G11" s="22" t="s">
        <v>2</v>
      </c>
      <c r="H11" s="23" t="s">
        <v>3</v>
      </c>
      <c r="I11" s="23" t="s">
        <v>22</v>
      </c>
      <c r="J11" s="23" t="s">
        <v>23</v>
      </c>
      <c r="K11" s="23" t="s">
        <v>1</v>
      </c>
      <c r="L11" s="22" t="s">
        <v>2</v>
      </c>
      <c r="M11" s="23" t="s">
        <v>3</v>
      </c>
      <c r="N11" s="23" t="s">
        <v>22</v>
      </c>
      <c r="O11" s="23" t="s">
        <v>23</v>
      </c>
      <c r="P11" s="23" t="s">
        <v>1</v>
      </c>
      <c r="Q11" s="22" t="s">
        <v>2</v>
      </c>
      <c r="R11" s="23" t="s">
        <v>3</v>
      </c>
      <c r="S11" s="23" t="s">
        <v>22</v>
      </c>
      <c r="T11" s="23" t="s">
        <v>23</v>
      </c>
      <c r="U11" s="23" t="s">
        <v>1</v>
      </c>
      <c r="V11" s="23"/>
      <c r="W11" s="24"/>
      <c r="X11" s="22" t="s">
        <v>2</v>
      </c>
      <c r="Y11" s="23" t="s">
        <v>3</v>
      </c>
      <c r="Z11" s="23" t="s">
        <v>22</v>
      </c>
      <c r="AA11" s="23" t="s">
        <v>23</v>
      </c>
      <c r="AB11" s="23" t="s">
        <v>1</v>
      </c>
      <c r="AC11" s="22" t="s">
        <v>2</v>
      </c>
      <c r="AD11" s="23" t="s">
        <v>3</v>
      </c>
      <c r="AE11" s="23" t="s">
        <v>22</v>
      </c>
      <c r="AF11" s="23" t="s">
        <v>23</v>
      </c>
      <c r="AG11" s="23" t="s">
        <v>1</v>
      </c>
      <c r="AH11" s="24"/>
      <c r="AI11" s="23" t="s">
        <v>2</v>
      </c>
      <c r="AJ11" s="23" t="s">
        <v>3</v>
      </c>
      <c r="AK11" s="23" t="s">
        <v>22</v>
      </c>
      <c r="AL11" s="23" t="s">
        <v>23</v>
      </c>
      <c r="AM11" s="23" t="s">
        <v>1</v>
      </c>
      <c r="AN11" s="22" t="s">
        <v>2</v>
      </c>
      <c r="AO11" s="23" t="s">
        <v>3</v>
      </c>
      <c r="AP11" s="23" t="s">
        <v>22</v>
      </c>
      <c r="AQ11" s="23" t="s">
        <v>23</v>
      </c>
      <c r="AR11" s="23" t="s">
        <v>1</v>
      </c>
      <c r="AS11" s="22"/>
      <c r="AT11" s="24"/>
      <c r="AU11" s="22" t="s">
        <v>2</v>
      </c>
      <c r="AV11" s="23" t="s">
        <v>3</v>
      </c>
      <c r="AW11" s="23" t="s">
        <v>22</v>
      </c>
      <c r="AX11" s="23" t="s">
        <v>23</v>
      </c>
      <c r="AY11" s="23" t="s">
        <v>1</v>
      </c>
      <c r="AZ11" s="22" t="s">
        <v>2</v>
      </c>
      <c r="BA11" s="23" t="s">
        <v>3</v>
      </c>
      <c r="BB11" s="23" t="s">
        <v>22</v>
      </c>
      <c r="BC11" s="23" t="s">
        <v>23</v>
      </c>
      <c r="BD11" s="23" t="s">
        <v>1</v>
      </c>
      <c r="BE11" s="22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</row>
    <row r="12" spans="1:3183">
      <c r="B12" s="8"/>
      <c r="G12" s="8"/>
      <c r="L12" s="8"/>
      <c r="Q12" s="8"/>
      <c r="W12" s="25"/>
      <c r="X12" s="8"/>
      <c r="AC12" s="8"/>
      <c r="AH12" s="25"/>
      <c r="AN12" s="8"/>
      <c r="AS12" s="8"/>
      <c r="AT12" s="8"/>
      <c r="AU12" s="8"/>
      <c r="AZ12" s="8"/>
      <c r="BE12" s="8"/>
    </row>
    <row r="13" spans="1:3183">
      <c r="A13" t="s">
        <v>24</v>
      </c>
      <c r="B13" s="8">
        <v>42</v>
      </c>
      <c r="C13" s="6">
        <v>53</v>
      </c>
      <c r="D13" s="6">
        <v>34</v>
      </c>
      <c r="E13" s="6">
        <v>34</v>
      </c>
      <c r="F13" s="7">
        <f>SUM(B13:E13)</f>
        <v>163</v>
      </c>
      <c r="G13" s="26">
        <v>3</v>
      </c>
      <c r="H13" s="27">
        <v>3</v>
      </c>
      <c r="I13" s="27">
        <v>1</v>
      </c>
      <c r="K13" s="6">
        <v>5</v>
      </c>
      <c r="L13" s="8">
        <v>3</v>
      </c>
      <c r="M13" s="27">
        <v>2</v>
      </c>
      <c r="P13" s="6">
        <v>5</v>
      </c>
      <c r="Q13" s="8">
        <v>3</v>
      </c>
      <c r="R13" s="27">
        <v>3</v>
      </c>
      <c r="S13" s="27">
        <v>10</v>
      </c>
      <c r="T13" s="27">
        <v>6</v>
      </c>
      <c r="U13" s="27">
        <v>22</v>
      </c>
      <c r="V13" s="27">
        <f>U13+P13+K13+F13</f>
        <v>195</v>
      </c>
      <c r="W13" s="28">
        <v>197</v>
      </c>
      <c r="X13" s="8">
        <v>10</v>
      </c>
      <c r="Y13" s="27">
        <v>42</v>
      </c>
      <c r="Z13" s="27">
        <v>19</v>
      </c>
      <c r="AA13" s="27">
        <v>15</v>
      </c>
      <c r="AB13" s="27">
        <v>86</v>
      </c>
      <c r="AC13" s="8"/>
      <c r="AD13" s="27">
        <v>1</v>
      </c>
      <c r="AE13" s="27">
        <v>1</v>
      </c>
      <c r="AF13" s="27">
        <v>3</v>
      </c>
      <c r="AG13" s="27">
        <v>5</v>
      </c>
      <c r="AH13" s="25">
        <f>AB13+AG13</f>
        <v>91</v>
      </c>
      <c r="AJ13" s="6">
        <v>1</v>
      </c>
      <c r="AM13" s="6">
        <v>1</v>
      </c>
      <c r="AN13" s="8"/>
      <c r="AS13" s="8">
        <v>1</v>
      </c>
      <c r="AT13" s="8">
        <v>92</v>
      </c>
      <c r="AU13" s="8">
        <v>6</v>
      </c>
      <c r="AV13" s="27">
        <v>14</v>
      </c>
      <c r="AW13" s="27">
        <v>5</v>
      </c>
      <c r="AX13" s="27">
        <v>17</v>
      </c>
      <c r="AY13" s="6">
        <v>42</v>
      </c>
      <c r="AZ13" s="8">
        <v>12</v>
      </c>
      <c r="BA13" s="27">
        <v>70</v>
      </c>
      <c r="BB13" s="27">
        <v>37</v>
      </c>
      <c r="BC13" s="27">
        <v>60</v>
      </c>
      <c r="BD13" s="6">
        <f t="shared" ref="BD13:BD29" si="0">SUM(AZ13:BC13)</f>
        <v>179</v>
      </c>
      <c r="BE13" s="8">
        <f>AY13+BD13</f>
        <v>221</v>
      </c>
    </row>
    <row r="14" spans="1:3183">
      <c r="A14" t="s">
        <v>25</v>
      </c>
      <c r="B14" s="8">
        <v>64</v>
      </c>
      <c r="C14" s="6">
        <v>130</v>
      </c>
      <c r="D14" s="6">
        <v>34</v>
      </c>
      <c r="E14" s="6">
        <v>29</v>
      </c>
      <c r="F14" s="7">
        <v>257</v>
      </c>
      <c r="G14" s="26">
        <v>4</v>
      </c>
      <c r="H14" s="27">
        <v>5</v>
      </c>
      <c r="K14" s="6">
        <v>8</v>
      </c>
      <c r="L14" s="8">
        <v>8</v>
      </c>
      <c r="P14" s="6">
        <v>8</v>
      </c>
      <c r="Q14" s="8">
        <v>6</v>
      </c>
      <c r="R14" s="6">
        <v>4</v>
      </c>
      <c r="S14" s="6">
        <v>2</v>
      </c>
      <c r="T14" s="6">
        <v>1</v>
      </c>
      <c r="U14" s="6">
        <v>13</v>
      </c>
      <c r="V14" s="27">
        <f t="shared" ref="V14:V34" si="1">U14+P14+K14+F14</f>
        <v>286</v>
      </c>
      <c r="W14" s="25">
        <v>287</v>
      </c>
      <c r="X14" s="8">
        <v>11</v>
      </c>
      <c r="Y14" s="27">
        <v>47</v>
      </c>
      <c r="Z14" s="6">
        <v>25</v>
      </c>
      <c r="AA14" s="6">
        <v>29</v>
      </c>
      <c r="AB14" s="6">
        <v>112</v>
      </c>
      <c r="AC14" s="8"/>
      <c r="AD14" s="27">
        <v>15</v>
      </c>
      <c r="AG14" s="6">
        <v>15</v>
      </c>
      <c r="AH14" s="25">
        <f t="shared" ref="AH14:AH34" si="2">AB14+AG14</f>
        <v>127</v>
      </c>
      <c r="AN14" s="8"/>
      <c r="AS14" s="8"/>
      <c r="AT14" s="8">
        <v>127</v>
      </c>
      <c r="AU14" s="8">
        <v>11</v>
      </c>
      <c r="AV14" s="6">
        <v>39</v>
      </c>
      <c r="AW14" s="6">
        <v>29</v>
      </c>
      <c r="AX14" s="6">
        <v>30</v>
      </c>
      <c r="AY14" s="6">
        <f t="shared" ref="AY14:AY33" si="3">SUM(AU14:AX14)</f>
        <v>109</v>
      </c>
      <c r="AZ14" s="8">
        <v>35</v>
      </c>
      <c r="BA14" s="27">
        <v>116</v>
      </c>
      <c r="BB14" s="27">
        <v>44</v>
      </c>
      <c r="BC14" s="27">
        <v>47</v>
      </c>
      <c r="BD14" s="6">
        <f t="shared" si="0"/>
        <v>242</v>
      </c>
      <c r="BE14" s="8">
        <f t="shared" ref="BE14:BE36" si="4">AY14+BD14</f>
        <v>351</v>
      </c>
    </row>
    <row r="15" spans="1:3183">
      <c r="A15" t="s">
        <v>26</v>
      </c>
      <c r="B15" s="8">
        <v>67</v>
      </c>
      <c r="C15" s="6">
        <v>133</v>
      </c>
      <c r="D15" s="6">
        <v>41</v>
      </c>
      <c r="E15" s="6">
        <v>48</v>
      </c>
      <c r="F15" s="7">
        <v>289</v>
      </c>
      <c r="G15" s="26">
        <v>7</v>
      </c>
      <c r="H15" s="27">
        <v>7</v>
      </c>
      <c r="I15" s="27">
        <v>1</v>
      </c>
      <c r="L15" s="8"/>
      <c r="Q15" s="8">
        <v>2</v>
      </c>
      <c r="R15" s="6">
        <v>1</v>
      </c>
      <c r="U15" s="6">
        <v>3</v>
      </c>
      <c r="V15" s="27">
        <f t="shared" si="1"/>
        <v>292</v>
      </c>
      <c r="W15" s="25">
        <v>307</v>
      </c>
      <c r="X15" s="8">
        <v>13</v>
      </c>
      <c r="Y15" s="27">
        <v>75</v>
      </c>
      <c r="Z15" s="27">
        <v>23</v>
      </c>
      <c r="AA15" s="27">
        <v>35</v>
      </c>
      <c r="AB15" s="27">
        <v>146</v>
      </c>
      <c r="AC15" s="8">
        <v>2</v>
      </c>
      <c r="AD15" s="27">
        <v>6</v>
      </c>
      <c r="AE15" s="27">
        <v>1</v>
      </c>
      <c r="AF15" s="27">
        <v>1</v>
      </c>
      <c r="AG15" s="27">
        <v>10</v>
      </c>
      <c r="AH15" s="25">
        <f t="shared" si="2"/>
        <v>156</v>
      </c>
      <c r="AI15" s="27">
        <v>3</v>
      </c>
      <c r="AJ15" s="27">
        <v>2</v>
      </c>
      <c r="AK15" s="27">
        <v>1</v>
      </c>
      <c r="AM15" s="6">
        <v>6</v>
      </c>
      <c r="AN15" s="8"/>
      <c r="AS15" s="8">
        <v>6</v>
      </c>
      <c r="AT15" s="8">
        <v>162</v>
      </c>
      <c r="AU15" s="8">
        <v>2</v>
      </c>
      <c r="AV15" s="27">
        <v>13</v>
      </c>
      <c r="AW15" s="27">
        <v>5</v>
      </c>
      <c r="AX15" s="27">
        <v>7</v>
      </c>
      <c r="AY15" s="6">
        <f t="shared" si="3"/>
        <v>27</v>
      </c>
      <c r="AZ15" s="8">
        <v>3</v>
      </c>
      <c r="BA15" s="27">
        <v>50</v>
      </c>
      <c r="BB15" s="27">
        <v>17</v>
      </c>
      <c r="BC15" s="27">
        <v>23</v>
      </c>
      <c r="BD15" s="6">
        <f t="shared" si="0"/>
        <v>93</v>
      </c>
      <c r="BE15" s="8">
        <f t="shared" si="4"/>
        <v>120</v>
      </c>
    </row>
    <row r="16" spans="1:3183">
      <c r="A16" t="s">
        <v>27</v>
      </c>
      <c r="B16" s="8">
        <v>33</v>
      </c>
      <c r="C16" s="6">
        <v>51</v>
      </c>
      <c r="D16" s="6">
        <v>24</v>
      </c>
      <c r="E16" s="6">
        <v>27</v>
      </c>
      <c r="F16" s="7">
        <v>135</v>
      </c>
      <c r="G16" s="26">
        <v>4</v>
      </c>
      <c r="H16" s="27">
        <v>2</v>
      </c>
      <c r="K16" s="6">
        <v>5</v>
      </c>
      <c r="L16" s="8">
        <v>4</v>
      </c>
      <c r="M16" s="27">
        <v>1</v>
      </c>
      <c r="P16" s="6">
        <v>5</v>
      </c>
      <c r="Q16" s="8">
        <v>10</v>
      </c>
      <c r="R16" s="27">
        <v>3</v>
      </c>
      <c r="S16" s="27">
        <v>1</v>
      </c>
      <c r="T16" s="27">
        <v>2</v>
      </c>
      <c r="U16" s="27">
        <v>16</v>
      </c>
      <c r="V16" s="27">
        <f t="shared" si="1"/>
        <v>161</v>
      </c>
      <c r="W16" s="28">
        <v>162</v>
      </c>
      <c r="X16" s="8">
        <v>10</v>
      </c>
      <c r="Y16" s="27">
        <v>69</v>
      </c>
      <c r="Z16" s="27">
        <v>27</v>
      </c>
      <c r="AA16" s="27">
        <v>31</v>
      </c>
      <c r="AB16" s="27">
        <v>137</v>
      </c>
      <c r="AC16" s="8">
        <v>1</v>
      </c>
      <c r="AD16" s="27">
        <v>3</v>
      </c>
      <c r="AE16" s="27">
        <v>2</v>
      </c>
      <c r="AF16" s="27">
        <v>1</v>
      </c>
      <c r="AG16" s="27">
        <v>7</v>
      </c>
      <c r="AH16" s="25">
        <f t="shared" si="2"/>
        <v>144</v>
      </c>
      <c r="AI16" s="27">
        <v>2</v>
      </c>
      <c r="AJ16" s="27">
        <v>3</v>
      </c>
      <c r="AK16" s="27">
        <v>1</v>
      </c>
      <c r="AM16" s="6">
        <v>6</v>
      </c>
      <c r="AN16" s="8"/>
      <c r="AO16" s="27">
        <v>1</v>
      </c>
      <c r="AR16" s="6">
        <v>1</v>
      </c>
      <c r="AS16" s="8">
        <v>7</v>
      </c>
      <c r="AT16" s="8">
        <v>151</v>
      </c>
      <c r="AU16" s="8"/>
      <c r="AV16" s="27">
        <v>13</v>
      </c>
      <c r="AW16" s="27">
        <v>6</v>
      </c>
      <c r="AX16" s="27">
        <v>5</v>
      </c>
      <c r="AY16" s="6">
        <f t="shared" si="3"/>
        <v>24</v>
      </c>
      <c r="AZ16" s="8">
        <v>6</v>
      </c>
      <c r="BA16" s="27">
        <v>29</v>
      </c>
      <c r="BB16" s="27">
        <v>11</v>
      </c>
      <c r="BC16" s="27">
        <v>12</v>
      </c>
      <c r="BD16" s="6">
        <f t="shared" si="0"/>
        <v>58</v>
      </c>
      <c r="BE16" s="8">
        <f t="shared" si="4"/>
        <v>82</v>
      </c>
    </row>
    <row r="17" spans="1:57">
      <c r="A17" t="s">
        <v>28</v>
      </c>
      <c r="B17" s="8">
        <v>16</v>
      </c>
      <c r="C17" s="6">
        <v>40</v>
      </c>
      <c r="D17" s="6">
        <v>16</v>
      </c>
      <c r="E17" s="6">
        <v>28</v>
      </c>
      <c r="F17" s="27">
        <v>100</v>
      </c>
      <c r="G17" s="26">
        <v>3</v>
      </c>
      <c r="K17" s="6">
        <v>16</v>
      </c>
      <c r="L17" s="8">
        <v>12</v>
      </c>
      <c r="M17" s="6">
        <v>4</v>
      </c>
      <c r="P17" s="6">
        <v>16</v>
      </c>
      <c r="Q17" s="8">
        <v>8</v>
      </c>
      <c r="R17" s="27">
        <v>5</v>
      </c>
      <c r="S17" s="27">
        <v>1</v>
      </c>
      <c r="T17" s="27">
        <v>2</v>
      </c>
      <c r="U17" s="27">
        <v>16</v>
      </c>
      <c r="V17" s="27">
        <f t="shared" si="1"/>
        <v>148</v>
      </c>
      <c r="W17" s="28">
        <v>135</v>
      </c>
      <c r="X17" s="8">
        <v>15</v>
      </c>
      <c r="Y17" s="27">
        <v>51</v>
      </c>
      <c r="Z17" s="27">
        <v>34</v>
      </c>
      <c r="AA17" s="27">
        <v>25</v>
      </c>
      <c r="AB17" s="27">
        <v>125</v>
      </c>
      <c r="AC17" s="8">
        <v>11</v>
      </c>
      <c r="AD17" s="27">
        <v>18</v>
      </c>
      <c r="AE17" s="27">
        <v>5</v>
      </c>
      <c r="AF17" s="27">
        <v>9</v>
      </c>
      <c r="AG17" s="27">
        <v>43</v>
      </c>
      <c r="AH17" s="25">
        <f t="shared" si="2"/>
        <v>168</v>
      </c>
      <c r="AI17" s="27">
        <v>3</v>
      </c>
      <c r="AJ17" s="27">
        <v>4</v>
      </c>
      <c r="AK17" s="27">
        <v>3</v>
      </c>
      <c r="AL17" s="27">
        <v>4</v>
      </c>
      <c r="AM17" s="27">
        <v>14</v>
      </c>
      <c r="AN17" s="8">
        <v>2</v>
      </c>
      <c r="AO17" s="27">
        <v>2</v>
      </c>
      <c r="AP17" s="27">
        <v>2</v>
      </c>
      <c r="AQ17" s="27">
        <v>4</v>
      </c>
      <c r="AR17" s="27">
        <v>10</v>
      </c>
      <c r="AS17" s="8">
        <v>24</v>
      </c>
      <c r="AT17" s="8">
        <v>192</v>
      </c>
      <c r="AU17" s="8">
        <v>15</v>
      </c>
      <c r="AV17" s="27">
        <v>16</v>
      </c>
      <c r="AW17" s="27">
        <v>11</v>
      </c>
      <c r="AX17" s="27">
        <v>19</v>
      </c>
      <c r="AY17" s="6">
        <f t="shared" si="3"/>
        <v>61</v>
      </c>
      <c r="AZ17" s="8">
        <v>85</v>
      </c>
      <c r="BA17" s="27">
        <v>70</v>
      </c>
      <c r="BB17" s="27">
        <v>67</v>
      </c>
      <c r="BC17" s="27">
        <v>54</v>
      </c>
      <c r="BD17" s="6">
        <f t="shared" si="0"/>
        <v>276</v>
      </c>
      <c r="BE17" s="8">
        <f t="shared" si="4"/>
        <v>337</v>
      </c>
    </row>
    <row r="18" spans="1:57">
      <c r="A18" t="s">
        <v>29</v>
      </c>
      <c r="B18" s="8">
        <v>11</v>
      </c>
      <c r="C18" s="6">
        <v>21</v>
      </c>
      <c r="D18" s="6">
        <v>9</v>
      </c>
      <c r="E18" s="6">
        <v>11</v>
      </c>
      <c r="F18" s="27">
        <v>52</v>
      </c>
      <c r="G18" s="26">
        <v>2</v>
      </c>
      <c r="H18" s="27">
        <v>1</v>
      </c>
      <c r="K18" s="6">
        <v>4</v>
      </c>
      <c r="L18" s="8">
        <v>3</v>
      </c>
      <c r="M18" s="27">
        <v>1</v>
      </c>
      <c r="P18" s="6">
        <v>4</v>
      </c>
      <c r="Q18" s="8">
        <v>9</v>
      </c>
      <c r="R18" s="27">
        <v>4</v>
      </c>
      <c r="S18" s="27">
        <v>1</v>
      </c>
      <c r="T18" s="27">
        <v>1</v>
      </c>
      <c r="U18" s="27">
        <v>15</v>
      </c>
      <c r="V18" s="27">
        <f t="shared" si="1"/>
        <v>75</v>
      </c>
      <c r="W18" s="28">
        <v>74</v>
      </c>
      <c r="X18" s="8">
        <v>13</v>
      </c>
      <c r="Y18" s="27">
        <v>45</v>
      </c>
      <c r="Z18" s="27">
        <v>9</v>
      </c>
      <c r="AA18" s="27">
        <v>7</v>
      </c>
      <c r="AB18" s="27">
        <v>74</v>
      </c>
      <c r="AC18" s="8">
        <v>14</v>
      </c>
      <c r="AD18" s="27">
        <v>38</v>
      </c>
      <c r="AE18" s="27">
        <v>13</v>
      </c>
      <c r="AF18" s="27">
        <v>19</v>
      </c>
      <c r="AG18" s="27">
        <v>84</v>
      </c>
      <c r="AH18" s="25">
        <f t="shared" si="2"/>
        <v>158</v>
      </c>
      <c r="AJ18" s="27">
        <v>1</v>
      </c>
      <c r="AM18" s="27">
        <v>1</v>
      </c>
      <c r="AN18" s="8"/>
      <c r="AS18" s="8">
        <v>1</v>
      </c>
      <c r="AT18" s="8">
        <v>159</v>
      </c>
      <c r="AU18" s="8"/>
      <c r="AV18" s="27">
        <v>3</v>
      </c>
      <c r="AW18" s="27">
        <v>3</v>
      </c>
      <c r="AX18" s="27">
        <v>5</v>
      </c>
      <c r="AY18" s="6">
        <f t="shared" si="3"/>
        <v>11</v>
      </c>
      <c r="AZ18" s="8">
        <v>10</v>
      </c>
      <c r="BA18" s="27">
        <v>38</v>
      </c>
      <c r="BB18" s="27">
        <v>17</v>
      </c>
      <c r="BC18" s="27">
        <v>10</v>
      </c>
      <c r="BD18" s="6">
        <f t="shared" si="0"/>
        <v>75</v>
      </c>
      <c r="BE18" s="8">
        <f t="shared" si="4"/>
        <v>86</v>
      </c>
    </row>
    <row r="19" spans="1:57">
      <c r="A19" t="s">
        <v>30</v>
      </c>
      <c r="B19" s="8">
        <v>14</v>
      </c>
      <c r="C19" s="6">
        <v>30</v>
      </c>
      <c r="D19" s="6">
        <v>9</v>
      </c>
      <c r="E19" s="6">
        <v>20</v>
      </c>
      <c r="F19" s="27">
        <v>73</v>
      </c>
      <c r="G19" s="26">
        <v>2</v>
      </c>
      <c r="K19" s="6">
        <v>5</v>
      </c>
      <c r="L19" s="8">
        <v>4</v>
      </c>
      <c r="M19" s="27">
        <v>1</v>
      </c>
      <c r="P19" s="6">
        <v>5</v>
      </c>
      <c r="Q19" s="8">
        <v>1</v>
      </c>
      <c r="S19" s="27">
        <v>1</v>
      </c>
      <c r="T19" s="27">
        <v>1</v>
      </c>
      <c r="U19" s="27">
        <v>3</v>
      </c>
      <c r="V19" s="27">
        <f t="shared" si="1"/>
        <v>86</v>
      </c>
      <c r="W19" s="28">
        <v>83</v>
      </c>
      <c r="X19" s="8">
        <v>25</v>
      </c>
      <c r="Y19" s="27">
        <v>63</v>
      </c>
      <c r="Z19" s="27">
        <v>16</v>
      </c>
      <c r="AA19" s="27">
        <v>19</v>
      </c>
      <c r="AB19" s="27">
        <v>123</v>
      </c>
      <c r="AC19" s="8">
        <v>7</v>
      </c>
      <c r="AD19" s="27">
        <v>21</v>
      </c>
      <c r="AE19" s="27">
        <v>4</v>
      </c>
      <c r="AF19" s="27">
        <v>7</v>
      </c>
      <c r="AG19" s="27">
        <v>39</v>
      </c>
      <c r="AH19" s="25">
        <f t="shared" si="2"/>
        <v>162</v>
      </c>
      <c r="AJ19" s="27">
        <v>4</v>
      </c>
      <c r="AK19" s="27">
        <v>1</v>
      </c>
      <c r="AM19" s="27">
        <v>5</v>
      </c>
      <c r="AN19" s="8"/>
      <c r="AS19" s="8">
        <v>5</v>
      </c>
      <c r="AT19" s="8">
        <v>167</v>
      </c>
      <c r="AU19" s="8">
        <v>5</v>
      </c>
      <c r="AV19" s="27">
        <v>2</v>
      </c>
      <c r="AW19" s="27">
        <v>9</v>
      </c>
      <c r="AX19" s="27">
        <v>2</v>
      </c>
      <c r="AY19" s="6">
        <f t="shared" si="3"/>
        <v>18</v>
      </c>
      <c r="AZ19" s="8">
        <v>9</v>
      </c>
      <c r="BA19" s="27">
        <v>59</v>
      </c>
      <c r="BB19" s="27">
        <v>11</v>
      </c>
      <c r="BC19" s="27">
        <v>30</v>
      </c>
      <c r="BD19" s="6">
        <f t="shared" si="0"/>
        <v>109</v>
      </c>
      <c r="BE19" s="8">
        <f t="shared" si="4"/>
        <v>127</v>
      </c>
    </row>
    <row r="20" spans="1:57">
      <c r="A20" t="s">
        <v>31</v>
      </c>
      <c r="B20" s="8">
        <v>14</v>
      </c>
      <c r="C20" s="6">
        <v>41</v>
      </c>
      <c r="D20" s="6">
        <v>12</v>
      </c>
      <c r="E20" s="6">
        <v>10</v>
      </c>
      <c r="F20" s="27">
        <v>77</v>
      </c>
      <c r="G20" s="26">
        <v>6</v>
      </c>
      <c r="H20" s="27">
        <v>2</v>
      </c>
      <c r="I20" s="27">
        <v>2</v>
      </c>
      <c r="J20" s="27">
        <v>1</v>
      </c>
      <c r="K20" s="27">
        <v>10</v>
      </c>
      <c r="L20" s="8">
        <v>10</v>
      </c>
      <c r="P20" s="6">
        <v>10</v>
      </c>
      <c r="Q20" s="8">
        <v>16</v>
      </c>
      <c r="R20" s="6">
        <v>14</v>
      </c>
      <c r="S20" s="27">
        <v>6</v>
      </c>
      <c r="T20" s="27">
        <v>1</v>
      </c>
      <c r="U20" s="27">
        <v>37</v>
      </c>
      <c r="V20" s="27">
        <f t="shared" si="1"/>
        <v>134</v>
      </c>
      <c r="W20" s="28">
        <v>135</v>
      </c>
      <c r="X20" s="8">
        <v>13</v>
      </c>
      <c r="Y20" s="27">
        <v>75</v>
      </c>
      <c r="Z20" s="27">
        <v>33</v>
      </c>
      <c r="AA20" s="27">
        <v>36</v>
      </c>
      <c r="AB20" s="27">
        <v>157</v>
      </c>
      <c r="AC20" s="8">
        <v>8</v>
      </c>
      <c r="AD20" s="27">
        <v>23</v>
      </c>
      <c r="AE20" s="27">
        <v>7</v>
      </c>
      <c r="AF20" s="27">
        <v>4</v>
      </c>
      <c r="AG20" s="27">
        <v>42</v>
      </c>
      <c r="AH20" s="25">
        <f t="shared" si="2"/>
        <v>199</v>
      </c>
      <c r="AI20" s="27">
        <v>9</v>
      </c>
      <c r="AJ20" s="27">
        <v>15</v>
      </c>
      <c r="AK20" s="27">
        <v>6</v>
      </c>
      <c r="AL20" s="27">
        <v>7</v>
      </c>
      <c r="AM20" s="27">
        <v>37</v>
      </c>
      <c r="AN20" s="8"/>
      <c r="AO20" s="27">
        <v>5</v>
      </c>
      <c r="AR20" s="6">
        <v>5</v>
      </c>
      <c r="AS20" s="8">
        <v>42</v>
      </c>
      <c r="AT20" s="8">
        <v>241</v>
      </c>
      <c r="AU20" s="8">
        <v>4</v>
      </c>
      <c r="AV20" s="27">
        <v>12</v>
      </c>
      <c r="AW20" s="27">
        <v>6</v>
      </c>
      <c r="AX20" s="27">
        <v>8</v>
      </c>
      <c r="AY20" s="6">
        <f t="shared" si="3"/>
        <v>30</v>
      </c>
      <c r="AZ20" s="8">
        <v>23</v>
      </c>
      <c r="BA20" s="27">
        <v>68</v>
      </c>
      <c r="BB20" s="27">
        <v>22</v>
      </c>
      <c r="BC20" s="27">
        <v>25</v>
      </c>
      <c r="BD20" s="6">
        <f t="shared" si="0"/>
        <v>138</v>
      </c>
      <c r="BE20" s="8">
        <f t="shared" si="4"/>
        <v>168</v>
      </c>
    </row>
    <row r="21" spans="1:57">
      <c r="A21" t="s">
        <v>32</v>
      </c>
      <c r="B21" s="8">
        <v>27</v>
      </c>
      <c r="C21" s="6">
        <v>54</v>
      </c>
      <c r="D21" s="6">
        <v>15</v>
      </c>
      <c r="E21" s="6">
        <v>25</v>
      </c>
      <c r="F21" s="27">
        <v>121</v>
      </c>
      <c r="G21" s="26">
        <v>4</v>
      </c>
      <c r="H21" s="27">
        <v>3</v>
      </c>
      <c r="I21" s="27">
        <v>1</v>
      </c>
      <c r="J21" s="27">
        <v>1</v>
      </c>
      <c r="K21" s="27">
        <v>8</v>
      </c>
      <c r="L21" s="8">
        <v>4</v>
      </c>
      <c r="M21" s="27">
        <v>4</v>
      </c>
      <c r="P21" s="6">
        <v>8</v>
      </c>
      <c r="Q21" s="8">
        <v>2</v>
      </c>
      <c r="R21" s="27">
        <v>2</v>
      </c>
      <c r="S21" s="27">
        <v>2</v>
      </c>
      <c r="T21" s="27">
        <v>2</v>
      </c>
      <c r="U21" s="27">
        <v>8</v>
      </c>
      <c r="V21" s="27">
        <f t="shared" si="1"/>
        <v>145</v>
      </c>
      <c r="W21" s="28">
        <v>146</v>
      </c>
      <c r="X21" s="8">
        <v>13</v>
      </c>
      <c r="Y21" s="27">
        <v>60</v>
      </c>
      <c r="Z21" s="27">
        <v>24</v>
      </c>
      <c r="AA21" s="27">
        <v>25</v>
      </c>
      <c r="AB21" s="27">
        <v>122</v>
      </c>
      <c r="AC21" s="8">
        <v>30</v>
      </c>
      <c r="AD21" s="27">
        <v>51</v>
      </c>
      <c r="AE21" s="27">
        <v>22</v>
      </c>
      <c r="AF21" s="27">
        <v>19</v>
      </c>
      <c r="AG21" s="27">
        <v>122</v>
      </c>
      <c r="AH21" s="25">
        <f t="shared" si="2"/>
        <v>244</v>
      </c>
      <c r="AI21" s="27">
        <v>1</v>
      </c>
      <c r="AJ21" s="27">
        <v>7</v>
      </c>
      <c r="AK21" s="27">
        <v>1</v>
      </c>
      <c r="AL21" s="27">
        <v>8</v>
      </c>
      <c r="AM21" s="27">
        <v>17</v>
      </c>
      <c r="AN21" s="8"/>
      <c r="AO21" s="27">
        <v>2</v>
      </c>
      <c r="AP21" s="27">
        <v>1</v>
      </c>
      <c r="AQ21" s="27">
        <v>2</v>
      </c>
      <c r="AR21" s="27">
        <v>5</v>
      </c>
      <c r="AS21" s="8">
        <v>22</v>
      </c>
      <c r="AT21" s="8">
        <v>266</v>
      </c>
      <c r="AU21" s="8">
        <v>6</v>
      </c>
      <c r="AV21" s="27">
        <v>7</v>
      </c>
      <c r="AW21" s="27">
        <v>11</v>
      </c>
      <c r="AX21" s="27">
        <v>7</v>
      </c>
      <c r="AY21" s="6">
        <f t="shared" si="3"/>
        <v>31</v>
      </c>
      <c r="AZ21" s="8">
        <v>45</v>
      </c>
      <c r="BA21" s="27">
        <v>74</v>
      </c>
      <c r="BB21" s="27">
        <v>33</v>
      </c>
      <c r="BC21" s="27">
        <v>28</v>
      </c>
      <c r="BD21" s="6">
        <f t="shared" si="0"/>
        <v>180</v>
      </c>
      <c r="BE21" s="8">
        <f t="shared" si="4"/>
        <v>211</v>
      </c>
    </row>
    <row r="22" spans="1:57">
      <c r="A22" t="s">
        <v>33</v>
      </c>
      <c r="B22" s="8">
        <v>28</v>
      </c>
      <c r="C22" s="6">
        <v>77</v>
      </c>
      <c r="D22" s="6">
        <v>27</v>
      </c>
      <c r="E22" s="6">
        <v>29</v>
      </c>
      <c r="F22" s="27">
        <v>161</v>
      </c>
      <c r="G22" s="26">
        <v>5</v>
      </c>
      <c r="H22" s="27">
        <v>1</v>
      </c>
      <c r="K22" s="27">
        <v>7</v>
      </c>
      <c r="L22" s="8">
        <v>7</v>
      </c>
      <c r="P22" s="6">
        <v>7</v>
      </c>
      <c r="Q22" s="8">
        <v>11</v>
      </c>
      <c r="R22" s="27">
        <v>20</v>
      </c>
      <c r="S22" s="27">
        <v>10</v>
      </c>
      <c r="T22" s="27">
        <v>7</v>
      </c>
      <c r="U22" s="27">
        <v>48</v>
      </c>
      <c r="V22" s="27">
        <f t="shared" si="1"/>
        <v>223</v>
      </c>
      <c r="W22" s="28">
        <v>222</v>
      </c>
      <c r="X22" s="8">
        <v>36</v>
      </c>
      <c r="Y22" s="27">
        <v>76</v>
      </c>
      <c r="Z22" s="27">
        <v>35</v>
      </c>
      <c r="AA22" s="27">
        <v>30</v>
      </c>
      <c r="AB22" s="27">
        <v>177</v>
      </c>
      <c r="AC22" s="8">
        <v>16</v>
      </c>
      <c r="AD22" s="27">
        <v>47</v>
      </c>
      <c r="AE22" s="27">
        <v>7</v>
      </c>
      <c r="AF22" s="27">
        <v>7</v>
      </c>
      <c r="AG22" s="27">
        <v>77</v>
      </c>
      <c r="AH22" s="25">
        <f t="shared" si="2"/>
        <v>254</v>
      </c>
      <c r="AI22" s="27">
        <v>1</v>
      </c>
      <c r="AJ22" s="27">
        <v>2</v>
      </c>
      <c r="AM22" s="27">
        <v>3</v>
      </c>
      <c r="AN22" s="8"/>
      <c r="AS22" s="8">
        <v>3</v>
      </c>
      <c r="AT22" s="8">
        <v>257</v>
      </c>
      <c r="AU22" s="8">
        <v>1</v>
      </c>
      <c r="AV22" s="27">
        <v>11</v>
      </c>
      <c r="AW22" s="27">
        <v>15</v>
      </c>
      <c r="AX22" s="27">
        <v>11</v>
      </c>
      <c r="AY22" s="6">
        <f t="shared" si="3"/>
        <v>38</v>
      </c>
      <c r="AZ22" s="8">
        <v>9</v>
      </c>
      <c r="BA22" s="27">
        <v>70</v>
      </c>
      <c r="BB22" s="27">
        <v>16</v>
      </c>
      <c r="BC22" s="27">
        <v>23</v>
      </c>
      <c r="BD22" s="6">
        <f t="shared" si="0"/>
        <v>118</v>
      </c>
      <c r="BE22" s="8">
        <f t="shared" si="4"/>
        <v>156</v>
      </c>
    </row>
    <row r="23" spans="1:57">
      <c r="A23" t="s">
        <v>34</v>
      </c>
      <c r="B23" s="8">
        <v>78</v>
      </c>
      <c r="C23" s="6">
        <v>122</v>
      </c>
      <c r="D23" s="6">
        <v>39</v>
      </c>
      <c r="E23" s="6">
        <v>33</v>
      </c>
      <c r="F23" s="27">
        <v>272</v>
      </c>
      <c r="G23" s="26">
        <v>6</v>
      </c>
      <c r="H23" s="27">
        <v>2</v>
      </c>
      <c r="K23" s="27">
        <v>4</v>
      </c>
      <c r="L23" s="8">
        <v>4</v>
      </c>
      <c r="P23" s="6">
        <v>4</v>
      </c>
      <c r="Q23" s="8">
        <v>1</v>
      </c>
      <c r="R23" s="27">
        <v>2</v>
      </c>
      <c r="S23" s="27">
        <v>1</v>
      </c>
      <c r="U23" s="27">
        <v>4</v>
      </c>
      <c r="V23" s="27">
        <f t="shared" si="1"/>
        <v>284</v>
      </c>
      <c r="W23" s="28">
        <v>288</v>
      </c>
      <c r="X23" s="8">
        <v>21</v>
      </c>
      <c r="Y23" s="27">
        <v>73</v>
      </c>
      <c r="Z23" s="27">
        <v>29</v>
      </c>
      <c r="AA23" s="27">
        <v>24</v>
      </c>
      <c r="AB23" s="27">
        <v>147</v>
      </c>
      <c r="AC23" s="8">
        <v>22</v>
      </c>
      <c r="AD23" s="27">
        <v>44</v>
      </c>
      <c r="AE23" s="27">
        <v>4</v>
      </c>
      <c r="AF23" s="27">
        <v>12</v>
      </c>
      <c r="AG23" s="27">
        <v>82</v>
      </c>
      <c r="AH23" s="25">
        <f t="shared" si="2"/>
        <v>229</v>
      </c>
      <c r="AN23" s="8"/>
      <c r="AS23" s="8"/>
      <c r="AT23" s="8">
        <v>229</v>
      </c>
      <c r="AU23" s="8">
        <v>4</v>
      </c>
      <c r="AV23" s="27">
        <v>9</v>
      </c>
      <c r="AW23" s="27">
        <v>1</v>
      </c>
      <c r="AX23" s="27">
        <v>1</v>
      </c>
      <c r="AY23" s="6">
        <f t="shared" si="3"/>
        <v>15</v>
      </c>
      <c r="AZ23" s="8">
        <v>17</v>
      </c>
      <c r="BA23" s="27">
        <v>38</v>
      </c>
      <c r="BB23" s="27">
        <v>17</v>
      </c>
      <c r="BC23" s="27">
        <v>11</v>
      </c>
      <c r="BD23" s="6">
        <f t="shared" si="0"/>
        <v>83</v>
      </c>
      <c r="BE23" s="8">
        <f t="shared" si="4"/>
        <v>98</v>
      </c>
    </row>
    <row r="24" spans="1:57">
      <c r="A24" t="s">
        <v>35</v>
      </c>
      <c r="B24" s="8">
        <v>25</v>
      </c>
      <c r="C24" s="6">
        <v>69</v>
      </c>
      <c r="D24" s="6">
        <v>35</v>
      </c>
      <c r="E24" s="6">
        <v>43</v>
      </c>
      <c r="F24" s="27">
        <v>172</v>
      </c>
      <c r="G24" s="26">
        <v>10</v>
      </c>
      <c r="H24" s="27">
        <v>2</v>
      </c>
      <c r="I24" s="27">
        <v>1</v>
      </c>
      <c r="J24" s="27">
        <v>1</v>
      </c>
      <c r="K24" s="27">
        <v>11</v>
      </c>
      <c r="L24" s="8">
        <v>9</v>
      </c>
      <c r="M24" s="27">
        <v>2</v>
      </c>
      <c r="P24" s="6">
        <v>11</v>
      </c>
      <c r="Q24" s="8">
        <v>1</v>
      </c>
      <c r="U24" s="27">
        <v>1</v>
      </c>
      <c r="V24" s="27">
        <f t="shared" si="1"/>
        <v>195</v>
      </c>
      <c r="W24" s="28">
        <v>198</v>
      </c>
      <c r="X24" s="8">
        <v>22</v>
      </c>
      <c r="Y24" s="27">
        <v>54</v>
      </c>
      <c r="Z24" s="27">
        <v>26</v>
      </c>
      <c r="AA24" s="27">
        <v>22</v>
      </c>
      <c r="AB24" s="27">
        <v>124</v>
      </c>
      <c r="AC24" s="8">
        <v>18</v>
      </c>
      <c r="AD24" s="27">
        <v>55</v>
      </c>
      <c r="AE24" s="27">
        <v>11</v>
      </c>
      <c r="AF24" s="27">
        <v>7</v>
      </c>
      <c r="AG24" s="27">
        <v>91</v>
      </c>
      <c r="AH24" s="25">
        <f t="shared" si="2"/>
        <v>215</v>
      </c>
      <c r="AN24" s="8"/>
      <c r="AS24" s="8"/>
      <c r="AT24" s="8">
        <v>215</v>
      </c>
      <c r="AU24" s="8">
        <v>5</v>
      </c>
      <c r="AV24" s="27">
        <v>9</v>
      </c>
      <c r="AW24" s="27">
        <v>11</v>
      </c>
      <c r="AX24" s="27">
        <v>7</v>
      </c>
      <c r="AY24" s="6">
        <f t="shared" si="3"/>
        <v>32</v>
      </c>
      <c r="AZ24" s="8">
        <v>22</v>
      </c>
      <c r="BA24" s="27">
        <v>34</v>
      </c>
      <c r="BB24" s="27">
        <v>8</v>
      </c>
      <c r="BC24" s="27">
        <v>12</v>
      </c>
      <c r="BD24" s="6">
        <f t="shared" si="0"/>
        <v>76</v>
      </c>
      <c r="BE24" s="8">
        <f t="shared" si="4"/>
        <v>108</v>
      </c>
    </row>
    <row r="25" spans="1:57">
      <c r="A25" t="s">
        <v>36</v>
      </c>
      <c r="B25" s="8">
        <v>7</v>
      </c>
      <c r="C25" s="6">
        <v>17</v>
      </c>
      <c r="D25" s="6">
        <v>11</v>
      </c>
      <c r="E25" s="6">
        <v>5</v>
      </c>
      <c r="F25" s="27">
        <v>40</v>
      </c>
      <c r="G25" s="8"/>
      <c r="K25" s="27">
        <v>1</v>
      </c>
      <c r="L25" s="8">
        <v>1</v>
      </c>
      <c r="P25" s="6">
        <v>1</v>
      </c>
      <c r="Q25" s="8">
        <v>1</v>
      </c>
      <c r="R25" s="6">
        <v>1</v>
      </c>
      <c r="U25" s="27">
        <v>2</v>
      </c>
      <c r="V25" s="27">
        <f t="shared" si="1"/>
        <v>44</v>
      </c>
      <c r="W25" s="28">
        <v>43</v>
      </c>
      <c r="X25" s="8">
        <v>12</v>
      </c>
      <c r="Y25" s="27">
        <v>22</v>
      </c>
      <c r="Z25" s="27">
        <v>12</v>
      </c>
      <c r="AA25" s="27">
        <v>11</v>
      </c>
      <c r="AB25" s="27">
        <v>57</v>
      </c>
      <c r="AC25" s="8">
        <v>14</v>
      </c>
      <c r="AD25" s="27">
        <v>50</v>
      </c>
      <c r="AE25" s="27">
        <v>14</v>
      </c>
      <c r="AF25" s="27">
        <v>15</v>
      </c>
      <c r="AG25" s="27">
        <v>93</v>
      </c>
      <c r="AH25" s="25">
        <f t="shared" si="2"/>
        <v>150</v>
      </c>
      <c r="AN25" s="8"/>
      <c r="AS25" s="8"/>
      <c r="AT25" s="8">
        <v>150</v>
      </c>
      <c r="AU25" s="8">
        <v>1</v>
      </c>
      <c r="AV25" s="27">
        <v>3</v>
      </c>
      <c r="AW25" s="27">
        <v>6</v>
      </c>
      <c r="AX25" s="27">
        <v>3</v>
      </c>
      <c r="AY25" s="6">
        <f t="shared" si="3"/>
        <v>13</v>
      </c>
      <c r="AZ25" s="8">
        <v>9</v>
      </c>
      <c r="BA25" s="27">
        <v>23</v>
      </c>
      <c r="BB25" s="27">
        <v>7</v>
      </c>
      <c r="BC25" s="27">
        <v>11</v>
      </c>
      <c r="BD25" s="6">
        <f t="shared" si="0"/>
        <v>50</v>
      </c>
      <c r="BE25" s="8">
        <f t="shared" si="4"/>
        <v>63</v>
      </c>
    </row>
    <row r="26" spans="1:57">
      <c r="A26" t="s">
        <v>4</v>
      </c>
      <c r="B26" s="8">
        <v>14</v>
      </c>
      <c r="C26" s="6">
        <v>33</v>
      </c>
      <c r="D26" s="6">
        <v>18</v>
      </c>
      <c r="E26" s="6">
        <v>25</v>
      </c>
      <c r="F26" s="27">
        <v>90</v>
      </c>
      <c r="G26" s="26">
        <v>1</v>
      </c>
      <c r="K26" s="27">
        <v>2</v>
      </c>
      <c r="L26" s="8">
        <v>2</v>
      </c>
      <c r="P26" s="6">
        <v>2</v>
      </c>
      <c r="Q26" s="8">
        <v>7</v>
      </c>
      <c r="U26" s="27">
        <v>7</v>
      </c>
      <c r="V26" s="27">
        <f t="shared" si="1"/>
        <v>101</v>
      </c>
      <c r="W26" s="28">
        <v>100</v>
      </c>
      <c r="X26" s="8">
        <v>10</v>
      </c>
      <c r="Y26" s="27">
        <v>28</v>
      </c>
      <c r="Z26" s="27">
        <v>16</v>
      </c>
      <c r="AA26" s="27">
        <v>16</v>
      </c>
      <c r="AB26" s="27">
        <v>70</v>
      </c>
      <c r="AC26" s="8">
        <v>7</v>
      </c>
      <c r="AD26" s="27">
        <v>36</v>
      </c>
      <c r="AE26" s="27">
        <v>14</v>
      </c>
      <c r="AF26" s="27">
        <v>20</v>
      </c>
      <c r="AG26" s="27">
        <v>77</v>
      </c>
      <c r="AH26" s="25">
        <f t="shared" si="2"/>
        <v>147</v>
      </c>
      <c r="AN26" s="8"/>
      <c r="AS26" s="8"/>
      <c r="AT26" s="8">
        <v>147</v>
      </c>
      <c r="AU26" s="8">
        <v>5</v>
      </c>
      <c r="AV26" s="27">
        <v>10</v>
      </c>
      <c r="AW26" s="27">
        <v>5</v>
      </c>
      <c r="AX26" s="27">
        <v>8</v>
      </c>
      <c r="AY26" s="6">
        <f t="shared" si="3"/>
        <v>28</v>
      </c>
      <c r="AZ26" s="8">
        <v>57</v>
      </c>
      <c r="BA26" s="27">
        <v>58</v>
      </c>
      <c r="BB26" s="27">
        <v>26</v>
      </c>
      <c r="BC26" s="27">
        <v>26</v>
      </c>
      <c r="BD26" s="6">
        <f t="shared" si="0"/>
        <v>167</v>
      </c>
      <c r="BE26" s="8">
        <f t="shared" si="4"/>
        <v>195</v>
      </c>
    </row>
    <row r="27" spans="1:57">
      <c r="A27" t="s">
        <v>37</v>
      </c>
      <c r="B27" s="8">
        <v>14</v>
      </c>
      <c r="C27" s="6">
        <v>11</v>
      </c>
      <c r="D27" s="6">
        <v>6</v>
      </c>
      <c r="E27" s="6">
        <v>6</v>
      </c>
      <c r="F27" s="27">
        <v>37</v>
      </c>
      <c r="G27" s="26">
        <v>1</v>
      </c>
      <c r="K27" s="27">
        <v>1</v>
      </c>
      <c r="L27" s="8">
        <v>1</v>
      </c>
      <c r="P27" s="6">
        <v>1</v>
      </c>
      <c r="Q27" s="8"/>
      <c r="V27" s="27">
        <f t="shared" si="1"/>
        <v>39</v>
      </c>
      <c r="W27" s="28">
        <v>39</v>
      </c>
      <c r="X27" s="8">
        <v>12</v>
      </c>
      <c r="Y27" s="27">
        <v>14</v>
      </c>
      <c r="Z27" s="27">
        <v>19</v>
      </c>
      <c r="AA27" s="27">
        <v>15</v>
      </c>
      <c r="AB27" s="27">
        <v>60</v>
      </c>
      <c r="AC27" s="8">
        <v>21</v>
      </c>
      <c r="AD27" s="27">
        <v>36</v>
      </c>
      <c r="AE27" s="27">
        <v>22</v>
      </c>
      <c r="AF27" s="27">
        <v>14</v>
      </c>
      <c r="AG27" s="27">
        <v>93</v>
      </c>
      <c r="AH27" s="25">
        <f t="shared" si="2"/>
        <v>153</v>
      </c>
      <c r="AN27" s="8">
        <v>1</v>
      </c>
      <c r="AR27" s="6">
        <v>1</v>
      </c>
      <c r="AS27" s="8">
        <v>1</v>
      </c>
      <c r="AT27" s="8">
        <v>154</v>
      </c>
      <c r="AU27" s="8">
        <v>19</v>
      </c>
      <c r="AV27" s="27">
        <v>16</v>
      </c>
      <c r="AW27" s="27">
        <v>16</v>
      </c>
      <c r="AX27" s="27">
        <v>19</v>
      </c>
      <c r="AY27" s="6">
        <f t="shared" si="3"/>
        <v>70</v>
      </c>
      <c r="AZ27" s="8">
        <v>230</v>
      </c>
      <c r="BA27" s="27">
        <v>151</v>
      </c>
      <c r="BB27" s="27">
        <v>105</v>
      </c>
      <c r="BC27" s="27">
        <v>68</v>
      </c>
      <c r="BD27" s="6">
        <f t="shared" si="0"/>
        <v>554</v>
      </c>
      <c r="BE27" s="8">
        <f t="shared" si="4"/>
        <v>624</v>
      </c>
    </row>
    <row r="28" spans="1:57">
      <c r="A28" t="s">
        <v>38</v>
      </c>
      <c r="B28" s="8">
        <v>17</v>
      </c>
      <c r="C28" s="6">
        <v>20</v>
      </c>
      <c r="D28" s="6">
        <v>13</v>
      </c>
      <c r="E28" s="6">
        <v>23</v>
      </c>
      <c r="F28" s="27">
        <v>73</v>
      </c>
      <c r="G28" s="8"/>
      <c r="K28" s="27">
        <v>1</v>
      </c>
      <c r="L28" s="8">
        <v>1</v>
      </c>
      <c r="P28" s="6">
        <v>1</v>
      </c>
      <c r="Q28" s="8"/>
      <c r="V28" s="27">
        <f t="shared" si="1"/>
        <v>75</v>
      </c>
      <c r="W28" s="28">
        <v>74</v>
      </c>
      <c r="X28" s="8">
        <v>16</v>
      </c>
      <c r="Y28" s="27">
        <v>25</v>
      </c>
      <c r="Z28" s="27">
        <v>19</v>
      </c>
      <c r="AA28" s="27">
        <v>19</v>
      </c>
      <c r="AB28" s="27">
        <v>79</v>
      </c>
      <c r="AC28" s="8">
        <v>29</v>
      </c>
      <c r="AD28" s="27">
        <v>64</v>
      </c>
      <c r="AE28" s="27">
        <v>33</v>
      </c>
      <c r="AF28" s="27">
        <v>41</v>
      </c>
      <c r="AG28" s="27">
        <v>167</v>
      </c>
      <c r="AH28" s="25">
        <f t="shared" si="2"/>
        <v>246</v>
      </c>
      <c r="AN28" s="8">
        <v>1</v>
      </c>
      <c r="AR28" s="6">
        <v>1</v>
      </c>
      <c r="AS28" s="8">
        <v>1</v>
      </c>
      <c r="AT28" s="8">
        <v>247</v>
      </c>
      <c r="AU28" s="8">
        <v>6</v>
      </c>
      <c r="AV28" s="27">
        <v>9</v>
      </c>
      <c r="AW28" s="27">
        <v>10</v>
      </c>
      <c r="AX28" s="27">
        <v>12</v>
      </c>
      <c r="AY28" s="6">
        <f t="shared" si="3"/>
        <v>37</v>
      </c>
      <c r="AZ28" s="8">
        <v>195</v>
      </c>
      <c r="BA28" s="27">
        <v>112</v>
      </c>
      <c r="BB28" s="27">
        <v>54</v>
      </c>
      <c r="BC28" s="27">
        <v>50</v>
      </c>
      <c r="BD28" s="6">
        <f t="shared" si="0"/>
        <v>411</v>
      </c>
      <c r="BE28" s="8">
        <f t="shared" si="4"/>
        <v>448</v>
      </c>
    </row>
    <row r="29" spans="1:57">
      <c r="A29" t="s">
        <v>39</v>
      </c>
      <c r="B29" s="8">
        <v>14</v>
      </c>
      <c r="C29" s="6">
        <v>14</v>
      </c>
      <c r="D29" s="6">
        <v>17</v>
      </c>
      <c r="E29" s="6">
        <v>16</v>
      </c>
      <c r="F29" s="27">
        <v>61</v>
      </c>
      <c r="G29" s="26">
        <v>1</v>
      </c>
      <c r="L29" s="8"/>
      <c r="Q29" s="8"/>
      <c r="V29" s="27">
        <f t="shared" si="1"/>
        <v>61</v>
      </c>
      <c r="W29" s="28">
        <v>62</v>
      </c>
      <c r="X29" s="8">
        <v>13</v>
      </c>
      <c r="Y29" s="27">
        <v>9</v>
      </c>
      <c r="Z29" s="27">
        <v>3</v>
      </c>
      <c r="AA29" s="27">
        <v>10</v>
      </c>
      <c r="AB29" s="27">
        <v>35</v>
      </c>
      <c r="AC29" s="8">
        <v>19</v>
      </c>
      <c r="AD29" s="27">
        <v>20</v>
      </c>
      <c r="AE29" s="27">
        <v>24</v>
      </c>
      <c r="AF29" s="27">
        <v>21</v>
      </c>
      <c r="AG29" s="27">
        <v>84</v>
      </c>
      <c r="AH29" s="25">
        <f t="shared" si="2"/>
        <v>119</v>
      </c>
      <c r="AN29" s="8"/>
      <c r="AS29" s="8"/>
      <c r="AT29" s="8">
        <v>119</v>
      </c>
      <c r="AU29" s="8">
        <v>10</v>
      </c>
      <c r="AV29" s="27">
        <v>12</v>
      </c>
      <c r="AW29" s="27">
        <v>3</v>
      </c>
      <c r="AX29" s="27">
        <v>1</v>
      </c>
      <c r="AY29" s="6">
        <f t="shared" si="3"/>
        <v>26</v>
      </c>
      <c r="AZ29" s="8">
        <v>179</v>
      </c>
      <c r="BA29" s="27">
        <v>103</v>
      </c>
      <c r="BB29" s="27">
        <v>51</v>
      </c>
      <c r="BC29" s="27">
        <v>40</v>
      </c>
      <c r="BD29" s="6">
        <f t="shared" si="0"/>
        <v>373</v>
      </c>
      <c r="BE29" s="8">
        <f t="shared" si="4"/>
        <v>399</v>
      </c>
    </row>
    <row r="30" spans="1:57">
      <c r="A30" t="s">
        <v>40</v>
      </c>
      <c r="B30" s="8">
        <v>12</v>
      </c>
      <c r="C30" s="6">
        <v>9</v>
      </c>
      <c r="D30" s="6">
        <v>17</v>
      </c>
      <c r="E30" s="6">
        <v>9</v>
      </c>
      <c r="F30" s="27">
        <v>47</v>
      </c>
      <c r="G30" s="26">
        <v>2</v>
      </c>
      <c r="K30" s="6">
        <v>1</v>
      </c>
      <c r="L30" s="8">
        <v>1</v>
      </c>
      <c r="P30" s="6">
        <v>1</v>
      </c>
      <c r="Q30" s="8"/>
      <c r="V30" s="27">
        <f t="shared" si="1"/>
        <v>49</v>
      </c>
      <c r="W30" s="28">
        <v>50</v>
      </c>
      <c r="X30" s="8">
        <v>33</v>
      </c>
      <c r="Y30" s="27">
        <v>30</v>
      </c>
      <c r="Z30" s="27">
        <v>54</v>
      </c>
      <c r="AA30" s="27">
        <v>41</v>
      </c>
      <c r="AB30" s="27">
        <v>158</v>
      </c>
      <c r="AC30" s="8">
        <v>100</v>
      </c>
      <c r="AD30" s="27">
        <v>150</v>
      </c>
      <c r="AE30" s="27">
        <v>107</v>
      </c>
      <c r="AF30" s="27">
        <v>89</v>
      </c>
      <c r="AG30" s="27">
        <v>446</v>
      </c>
      <c r="AH30" s="25">
        <f t="shared" si="2"/>
        <v>604</v>
      </c>
      <c r="AI30" s="27">
        <v>1</v>
      </c>
      <c r="AM30" s="6">
        <v>1</v>
      </c>
      <c r="AN30" s="8"/>
      <c r="AO30" s="6">
        <v>1</v>
      </c>
      <c r="AR30" s="6">
        <v>1</v>
      </c>
      <c r="AS30" s="8">
        <v>2</v>
      </c>
      <c r="AT30" s="8">
        <v>606</v>
      </c>
      <c r="AU30" s="8">
        <v>15</v>
      </c>
      <c r="AV30" s="27">
        <v>10</v>
      </c>
      <c r="AW30" s="27">
        <v>6</v>
      </c>
      <c r="AX30" s="27">
        <v>9</v>
      </c>
      <c r="AY30" s="6">
        <f t="shared" si="3"/>
        <v>40</v>
      </c>
      <c r="AZ30" s="8">
        <v>413</v>
      </c>
      <c r="BA30" s="27">
        <v>261</v>
      </c>
      <c r="BB30" s="27">
        <v>154</v>
      </c>
      <c r="BC30" s="27">
        <v>140</v>
      </c>
      <c r="BD30" s="6">
        <v>973</v>
      </c>
      <c r="BE30" s="8">
        <f t="shared" si="4"/>
        <v>1013</v>
      </c>
    </row>
    <row r="31" spans="1:57">
      <c r="A31" t="s">
        <v>41</v>
      </c>
      <c r="B31" s="8">
        <v>9</v>
      </c>
      <c r="C31" s="6">
        <v>5</v>
      </c>
      <c r="D31" s="6">
        <v>2</v>
      </c>
      <c r="E31" s="6">
        <v>5</v>
      </c>
      <c r="F31" s="27">
        <v>21</v>
      </c>
      <c r="G31" s="8"/>
      <c r="L31" s="8"/>
      <c r="Q31" s="8"/>
      <c r="V31" s="27">
        <f t="shared" si="1"/>
        <v>21</v>
      </c>
      <c r="W31" s="28">
        <v>21</v>
      </c>
      <c r="X31" s="8">
        <v>4</v>
      </c>
      <c r="Y31" s="27">
        <v>5</v>
      </c>
      <c r="Z31" s="27">
        <v>7</v>
      </c>
      <c r="AA31" s="27">
        <v>15</v>
      </c>
      <c r="AB31" s="27">
        <v>31</v>
      </c>
      <c r="AC31" s="8">
        <v>20</v>
      </c>
      <c r="AD31" s="27">
        <v>48</v>
      </c>
      <c r="AE31" s="27">
        <v>34</v>
      </c>
      <c r="AF31" s="27">
        <v>22</v>
      </c>
      <c r="AG31" s="27">
        <v>124</v>
      </c>
      <c r="AH31" s="25">
        <f t="shared" si="2"/>
        <v>155</v>
      </c>
      <c r="AI31" s="27">
        <v>1</v>
      </c>
      <c r="AM31" s="6">
        <v>1</v>
      </c>
      <c r="AN31" s="8"/>
      <c r="AS31" s="8">
        <v>1</v>
      </c>
      <c r="AT31" s="8">
        <v>156</v>
      </c>
      <c r="AU31" s="8">
        <v>13</v>
      </c>
      <c r="AV31" s="27">
        <v>22</v>
      </c>
      <c r="AW31" s="27">
        <v>19</v>
      </c>
      <c r="AX31" s="27">
        <v>11</v>
      </c>
      <c r="AY31" s="6">
        <f t="shared" si="3"/>
        <v>65</v>
      </c>
      <c r="AZ31" s="8">
        <v>219</v>
      </c>
      <c r="BA31" s="27">
        <v>139</v>
      </c>
      <c r="BB31" s="27">
        <v>128</v>
      </c>
      <c r="BC31" s="27">
        <v>95</v>
      </c>
      <c r="BD31" s="6">
        <f>SUM(AZ31:BC31)</f>
        <v>581</v>
      </c>
      <c r="BE31" s="8">
        <f t="shared" si="4"/>
        <v>646</v>
      </c>
    </row>
    <row r="32" spans="1:57">
      <c r="A32" t="s">
        <v>42</v>
      </c>
      <c r="B32" s="8">
        <v>2</v>
      </c>
      <c r="C32" s="6">
        <v>5</v>
      </c>
      <c r="D32" s="6">
        <v>2</v>
      </c>
      <c r="E32" s="6">
        <v>2</v>
      </c>
      <c r="F32" s="27">
        <v>11</v>
      </c>
      <c r="G32" s="26">
        <v>1</v>
      </c>
      <c r="K32" s="6">
        <v>1</v>
      </c>
      <c r="L32" s="8">
        <v>1</v>
      </c>
      <c r="P32" s="6">
        <v>1</v>
      </c>
      <c r="Q32" s="8"/>
      <c r="V32" s="27">
        <f t="shared" si="1"/>
        <v>13</v>
      </c>
      <c r="W32" s="28">
        <v>13</v>
      </c>
      <c r="X32" s="8">
        <v>1</v>
      </c>
      <c r="Y32" s="27">
        <v>4</v>
      </c>
      <c r="Z32" s="27">
        <v>1</v>
      </c>
      <c r="AB32" s="27">
        <v>6</v>
      </c>
      <c r="AC32" s="8">
        <v>11</v>
      </c>
      <c r="AD32" s="27">
        <v>29</v>
      </c>
      <c r="AE32" s="27">
        <v>12</v>
      </c>
      <c r="AF32" s="27">
        <v>10</v>
      </c>
      <c r="AG32" s="27">
        <v>62</v>
      </c>
      <c r="AH32" s="25">
        <f t="shared" si="2"/>
        <v>68</v>
      </c>
      <c r="AN32" s="8"/>
      <c r="AS32" s="8"/>
      <c r="AT32" s="8">
        <v>68</v>
      </c>
      <c r="AU32" s="8">
        <v>5</v>
      </c>
      <c r="AV32" s="27">
        <v>2</v>
      </c>
      <c r="AW32" s="27">
        <v>3</v>
      </c>
      <c r="AX32" s="27">
        <v>1</v>
      </c>
      <c r="AY32" s="6">
        <f t="shared" si="3"/>
        <v>11</v>
      </c>
      <c r="AZ32" s="8">
        <v>77</v>
      </c>
      <c r="BA32" s="27">
        <v>54</v>
      </c>
      <c r="BB32" s="27">
        <v>51</v>
      </c>
      <c r="BC32" s="27">
        <v>42</v>
      </c>
      <c r="BD32" s="6">
        <f>SUM(AZ32:BC32)</f>
        <v>224</v>
      </c>
      <c r="BE32" s="8">
        <f t="shared" si="4"/>
        <v>235</v>
      </c>
    </row>
    <row r="33" spans="1:57">
      <c r="A33" t="s">
        <v>43</v>
      </c>
      <c r="B33" s="8">
        <v>12</v>
      </c>
      <c r="C33" s="6">
        <v>10</v>
      </c>
      <c r="D33" s="6">
        <v>8</v>
      </c>
      <c r="E33" s="6">
        <v>7</v>
      </c>
      <c r="F33" s="27">
        <v>37</v>
      </c>
      <c r="G33" s="8"/>
      <c r="K33" s="6">
        <v>2</v>
      </c>
      <c r="L33" s="8">
        <v>2</v>
      </c>
      <c r="P33" s="6">
        <v>2</v>
      </c>
      <c r="Q33" s="8"/>
      <c r="V33" s="27">
        <f t="shared" si="1"/>
        <v>41</v>
      </c>
      <c r="W33" s="28">
        <v>39</v>
      </c>
      <c r="X33" s="8">
        <v>17</v>
      </c>
      <c r="Y33" s="27">
        <v>11</v>
      </c>
      <c r="Z33" s="27">
        <v>19</v>
      </c>
      <c r="AA33" s="27">
        <v>15</v>
      </c>
      <c r="AB33" s="27">
        <v>62</v>
      </c>
      <c r="AC33" s="8">
        <v>48</v>
      </c>
      <c r="AD33" s="27">
        <v>63</v>
      </c>
      <c r="AE33" s="27">
        <v>35</v>
      </c>
      <c r="AF33" s="27">
        <v>35</v>
      </c>
      <c r="AG33" s="27">
        <v>181</v>
      </c>
      <c r="AH33" s="25">
        <f t="shared" si="2"/>
        <v>243</v>
      </c>
      <c r="AN33" s="8"/>
      <c r="AS33" s="8"/>
      <c r="AT33" s="8">
        <v>243</v>
      </c>
      <c r="AU33" s="8">
        <v>4</v>
      </c>
      <c r="AV33" s="27">
        <v>5</v>
      </c>
      <c r="AW33" s="27">
        <v>7</v>
      </c>
      <c r="AX33" s="27">
        <v>8</v>
      </c>
      <c r="AY33" s="6">
        <f t="shared" si="3"/>
        <v>24</v>
      </c>
      <c r="AZ33" s="8">
        <v>114</v>
      </c>
      <c r="BA33" s="27">
        <v>107</v>
      </c>
      <c r="BB33" s="27">
        <v>64</v>
      </c>
      <c r="BC33" s="27">
        <v>57</v>
      </c>
      <c r="BD33" s="6">
        <f>SUM(AZ33:BC33)</f>
        <v>342</v>
      </c>
      <c r="BE33" s="8">
        <f t="shared" si="4"/>
        <v>366</v>
      </c>
    </row>
    <row r="34" spans="1:57">
      <c r="A34" t="s">
        <v>44</v>
      </c>
      <c r="B34" s="8">
        <v>25</v>
      </c>
      <c r="C34" s="6">
        <v>34</v>
      </c>
      <c r="D34" s="6">
        <v>15</v>
      </c>
      <c r="E34" s="6">
        <v>17</v>
      </c>
      <c r="F34" s="27">
        <v>91</v>
      </c>
      <c r="G34" s="26">
        <v>2</v>
      </c>
      <c r="K34" s="6">
        <v>1</v>
      </c>
      <c r="L34" s="8">
        <v>1</v>
      </c>
      <c r="P34" s="6">
        <v>1</v>
      </c>
      <c r="Q34" s="8"/>
      <c r="V34" s="27">
        <f t="shared" si="1"/>
        <v>93</v>
      </c>
      <c r="W34" s="28">
        <v>105</v>
      </c>
      <c r="X34" s="8">
        <v>21</v>
      </c>
      <c r="Y34" s="27">
        <v>18</v>
      </c>
      <c r="Z34" s="27">
        <v>10</v>
      </c>
      <c r="AA34" s="27">
        <v>7</v>
      </c>
      <c r="AB34" s="27">
        <v>56</v>
      </c>
      <c r="AC34" s="8">
        <v>67</v>
      </c>
      <c r="AD34" s="27">
        <v>128</v>
      </c>
      <c r="AE34" s="27">
        <v>71</v>
      </c>
      <c r="AF34" s="27">
        <v>75</v>
      </c>
      <c r="AG34" s="27">
        <v>341</v>
      </c>
      <c r="AH34" s="25">
        <f t="shared" si="2"/>
        <v>397</v>
      </c>
      <c r="AI34" s="27">
        <v>3</v>
      </c>
      <c r="AK34" s="6">
        <v>1</v>
      </c>
      <c r="AM34" s="6">
        <v>4</v>
      </c>
      <c r="AN34" s="8"/>
      <c r="AS34" s="8">
        <v>4</v>
      </c>
      <c r="AT34" s="8">
        <v>401</v>
      </c>
      <c r="AU34" s="8">
        <v>17</v>
      </c>
      <c r="AV34" s="27">
        <v>20</v>
      </c>
      <c r="AW34" s="27">
        <v>18</v>
      </c>
      <c r="AX34" s="27">
        <v>11</v>
      </c>
      <c r="AY34" s="6">
        <v>66</v>
      </c>
      <c r="AZ34" s="8">
        <v>274</v>
      </c>
      <c r="BA34" s="27">
        <v>169</v>
      </c>
      <c r="BB34" s="27">
        <v>120</v>
      </c>
      <c r="BC34" s="27">
        <v>82</v>
      </c>
      <c r="BD34" s="6">
        <f>SUM(AZ34:BC34)</f>
        <v>645</v>
      </c>
      <c r="BE34" s="8">
        <f t="shared" si="4"/>
        <v>711</v>
      </c>
    </row>
    <row r="35" spans="1:57">
      <c r="B35" s="8"/>
      <c r="G35" s="26"/>
      <c r="H35" s="27"/>
      <c r="I35" s="27"/>
      <c r="J35" s="27"/>
      <c r="K35" s="27"/>
      <c r="L35" s="8"/>
      <c r="M35" s="27"/>
      <c r="Q35" s="8"/>
      <c r="V35" s="27"/>
      <c r="W35" s="25"/>
      <c r="X35" s="8"/>
      <c r="Y35" s="27"/>
      <c r="Z35" s="27"/>
      <c r="AA35" s="27"/>
      <c r="AB35" s="27"/>
      <c r="AC35" s="8"/>
      <c r="AH35" s="25"/>
      <c r="AN35" s="8"/>
      <c r="AS35" s="8"/>
      <c r="AT35" s="8"/>
      <c r="AU35" s="8"/>
      <c r="AZ35" s="8"/>
      <c r="BE35" s="8"/>
    </row>
    <row r="36" spans="1:57">
      <c r="A36" t="s">
        <v>1</v>
      </c>
      <c r="B36" s="8">
        <v>545</v>
      </c>
      <c r="C36" s="6">
        <v>979</v>
      </c>
      <c r="D36" s="6">
        <v>404</v>
      </c>
      <c r="E36" s="6">
        <v>452</v>
      </c>
      <c r="F36" s="7">
        <v>2380</v>
      </c>
      <c r="G36" s="26">
        <v>64</v>
      </c>
      <c r="H36" s="27">
        <v>28</v>
      </c>
      <c r="I36" s="27">
        <v>6</v>
      </c>
      <c r="J36" s="27">
        <v>3</v>
      </c>
      <c r="K36" s="27">
        <v>93</v>
      </c>
      <c r="L36" s="8">
        <v>78</v>
      </c>
      <c r="M36" s="27">
        <v>15</v>
      </c>
      <c r="P36" s="6">
        <v>93</v>
      </c>
      <c r="Q36" s="8">
        <v>81</v>
      </c>
      <c r="R36" s="27">
        <v>61</v>
      </c>
      <c r="S36" s="27">
        <v>38</v>
      </c>
      <c r="T36" s="27">
        <v>26</v>
      </c>
      <c r="U36" s="27">
        <v>206</v>
      </c>
      <c r="V36" s="27">
        <f>SUM(Q36:U36)</f>
        <v>412</v>
      </c>
      <c r="W36" s="28">
        <v>2780</v>
      </c>
      <c r="X36" s="8">
        <v>341</v>
      </c>
      <c r="Y36" s="27">
        <v>896</v>
      </c>
      <c r="Z36" s="27">
        <v>460</v>
      </c>
      <c r="AA36" s="27">
        <v>447</v>
      </c>
      <c r="AB36" s="27">
        <v>2144</v>
      </c>
      <c r="AC36" s="8">
        <v>465</v>
      </c>
      <c r="AD36" s="27">
        <v>946</v>
      </c>
      <c r="AE36" s="27">
        <v>443</v>
      </c>
      <c r="AF36" s="27">
        <v>431</v>
      </c>
      <c r="AG36" s="27">
        <v>2285</v>
      </c>
      <c r="AH36" s="25">
        <v>4429</v>
      </c>
      <c r="AI36" s="27">
        <v>24</v>
      </c>
      <c r="AJ36" s="27">
        <v>39</v>
      </c>
      <c r="AK36" s="27">
        <v>14</v>
      </c>
      <c r="AL36" s="27">
        <v>19</v>
      </c>
      <c r="AM36" s="27">
        <v>96</v>
      </c>
      <c r="AN36" s="8">
        <v>4</v>
      </c>
      <c r="AO36" s="27">
        <v>11</v>
      </c>
      <c r="AP36" s="27">
        <v>3</v>
      </c>
      <c r="AQ36" s="27">
        <v>6</v>
      </c>
      <c r="AR36" s="27">
        <v>24</v>
      </c>
      <c r="AS36" s="8">
        <v>120</v>
      </c>
      <c r="AT36" s="8">
        <v>4549</v>
      </c>
      <c r="AU36" s="8">
        <v>154</v>
      </c>
      <c r="AV36" s="27">
        <v>257</v>
      </c>
      <c r="AW36" s="27">
        <v>205</v>
      </c>
      <c r="AX36" s="27">
        <v>202</v>
      </c>
      <c r="AY36" s="27">
        <v>818</v>
      </c>
      <c r="AZ36" s="8">
        <v>2048</v>
      </c>
      <c r="BA36" s="27">
        <v>1893</v>
      </c>
      <c r="BB36" s="27">
        <v>1060</v>
      </c>
      <c r="BC36" s="27">
        <v>946</v>
      </c>
      <c r="BD36" s="27">
        <f>SUM(AZ36:BC36)</f>
        <v>5947</v>
      </c>
      <c r="BE36" s="8">
        <f t="shared" si="4"/>
        <v>6765</v>
      </c>
    </row>
    <row r="37" spans="1:57">
      <c r="B37" s="8"/>
      <c r="G37" s="8"/>
      <c r="L37" s="8"/>
      <c r="Q37" s="8"/>
      <c r="W37" s="25"/>
      <c r="X37" s="8"/>
      <c r="AC37" s="8"/>
      <c r="AH37" s="25"/>
      <c r="AN37" s="8"/>
      <c r="AS37" s="8"/>
      <c r="AT37" s="8"/>
      <c r="AU37" s="8"/>
      <c r="AZ37" s="8"/>
      <c r="BE3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opajaap</dc:creator>
  <cp:lastModifiedBy>Guest</cp:lastModifiedBy>
  <dcterms:created xsi:type="dcterms:W3CDTF">2011-12-11T20:36:00Z</dcterms:created>
  <dcterms:modified xsi:type="dcterms:W3CDTF">2012-02-15T14:52:46Z</dcterms:modified>
</cp:coreProperties>
</file>